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itel\Downloads\"/>
    </mc:Choice>
  </mc:AlternateContent>
  <xr:revisionPtr revIDLastSave="0" documentId="8_{01C1BDEF-1ED9-490F-838D-F606538085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y produktů 2026" sheetId="1" r:id="rId1"/>
  </sheets>
  <definedNames>
    <definedName name="_xlnm._FilterDatabase" localSheetId="0" hidden="1">'Ceny produktů 2026'!$A$6:$D$6</definedName>
  </definedNames>
  <calcPr calcId="191029"/>
</workbook>
</file>

<file path=xl/calcChain.xml><?xml version="1.0" encoding="utf-8"?>
<calcChain xmlns="http://schemas.openxmlformats.org/spreadsheetml/2006/main">
  <c r="D45" i="1" l="1"/>
  <c r="D8" i="1" l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7" i="1"/>
  <c r="F7" i="1" s="1"/>
  <c r="F45" i="1" l="1"/>
</calcChain>
</file>

<file path=xl/sharedStrings.xml><?xml version="1.0" encoding="utf-8"?>
<sst xmlns="http://schemas.openxmlformats.org/spreadsheetml/2006/main" count="168" uniqueCount="94">
  <si>
    <t>Základní cena bez DPH</t>
  </si>
  <si>
    <t>VAŠE CENA BEZ DPH</t>
  </si>
  <si>
    <t>EAN Kód</t>
  </si>
  <si>
    <t>KÓD</t>
  </si>
  <si>
    <t>Název</t>
  </si>
  <si>
    <t>Výše slevy v %:</t>
  </si>
  <si>
    <t>platný od 01.01.2026 do vydání nového ceníku</t>
  </si>
  <si>
    <t>S/5497</t>
  </si>
  <si>
    <t>SADA 8x1 samolepící šňůra bezazb. skelná 2m na sklo</t>
  </si>
  <si>
    <t>sada</t>
  </si>
  <si>
    <t>cm</t>
  </si>
  <si>
    <t>S/5498</t>
  </si>
  <si>
    <t>SADA 10x1 samolepící šňůra bezazb. skelná 2m na sklo</t>
  </si>
  <si>
    <t>S/3887</t>
  </si>
  <si>
    <t>SADA 8x2 samolepící šňůra bezazb. skelná 2m na sklo</t>
  </si>
  <si>
    <t>S/617</t>
  </si>
  <si>
    <t>SADA 10x3 samolepící šňůra bezazb. skelná  2m na sklo</t>
  </si>
  <si>
    <t>S/618</t>
  </si>
  <si>
    <t>SADA 12x4 samolepící bezazb. šňůra skelná  2m na sklo</t>
  </si>
  <si>
    <t>S/619</t>
  </si>
  <si>
    <t>SADA 15x4 samolepící bezazb. skelná šňůra 2m na sklo</t>
  </si>
  <si>
    <t>K1/5481</t>
  </si>
  <si>
    <t>SADA žáruvzdorné lepidlo na těsnící šňůry HERMETIC 20ml</t>
  </si>
  <si>
    <t>K1/5482</t>
  </si>
  <si>
    <t>SADA silikonový tmel LUKOPREN šedý do 300°C S9780</t>
  </si>
  <si>
    <t>S/5484</t>
  </si>
  <si>
    <t>SADA dilatační a těsnící skelná páska na krby 20x2mm</t>
  </si>
  <si>
    <t>S/5485</t>
  </si>
  <si>
    <t>SADA dilatační a těsnící skelná páska na krby 30x2mm</t>
  </si>
  <si>
    <t>S/5486</t>
  </si>
  <si>
    <t>SADA dilatační a těsnící skelná páska na krby 35x2mm</t>
  </si>
  <si>
    <t>S/5487</t>
  </si>
  <si>
    <t>SADA dilatační a těsnící skelná páska na krby 40x2mm</t>
  </si>
  <si>
    <t>S/5488</t>
  </si>
  <si>
    <t>SADA dilatační a těsnící skelná páska na krby 50x2mm</t>
  </si>
  <si>
    <t>S/5489</t>
  </si>
  <si>
    <t>SADA dilatační a těsnící skelná páska na krby 60x2mm</t>
  </si>
  <si>
    <t>S/5483</t>
  </si>
  <si>
    <t>SADA ukončovací a spojovací páska na šňůry 30x0,8mm  1m</t>
  </si>
  <si>
    <t>S/4840</t>
  </si>
  <si>
    <t>SADA  2m  ISOTEM 44/T pr. 6 + lepidlo 20ml těsnící šňůra kulatá černá</t>
  </si>
  <si>
    <t>S/4841</t>
  </si>
  <si>
    <t>SADA  2m  ISOTEM 44/T pr. 8 + lepidlo 20ml těsnící šňůra kulatá černá</t>
  </si>
  <si>
    <t>S/4842</t>
  </si>
  <si>
    <t>SADA  2m  ISOTEM 44/T pr.10 + lepidlo 20ml těsnící šňůra kulatá černá</t>
  </si>
  <si>
    <t>S/4843</t>
  </si>
  <si>
    <t>SADA  2m  ISOTEM 44/T pr.12 + lepidlo 20ml těsnící šňůra kulatá černá</t>
  </si>
  <si>
    <t>S/4844</t>
  </si>
  <si>
    <t>SADA  2m  ISOTEM 44/T pr.14 + lepidlo 20ml těsnící šňůra kulatá černá</t>
  </si>
  <si>
    <t>S/4845</t>
  </si>
  <si>
    <t>SADA  2m  ISOTEM 44/T pr.16 + lepidlo 20ml těsnící šňůra kulatá černá</t>
  </si>
  <si>
    <t>S/3876</t>
  </si>
  <si>
    <t>SADA  2m  ISOTEM 44/T pr. 6 těsnící šňůra kulatá černá</t>
  </si>
  <si>
    <t>S/3877</t>
  </si>
  <si>
    <t>SADA  2m  ISOTEM 44/T pr. 8 těsnící šňůra kulatá černá</t>
  </si>
  <si>
    <t>S/3878</t>
  </si>
  <si>
    <t>SADA  2m  ISOTEM 44/T pr.10 těsnící šňůra kulatá černá</t>
  </si>
  <si>
    <t>S/3879</t>
  </si>
  <si>
    <t>SADA  2m  ISOTEM 44/T pr.12 těsnící šňůra kulatá černá</t>
  </si>
  <si>
    <t>S/3880</t>
  </si>
  <si>
    <t>SADA  2m  ISOTEM 44/T pr.14 těsnící šňůra kulatá černá</t>
  </si>
  <si>
    <t>S/3881</t>
  </si>
  <si>
    <t>SADA  2m  ISOTEM 44/T pr.16 těsnící šňůra kulatá černá</t>
  </si>
  <si>
    <t>S/5499</t>
  </si>
  <si>
    <t>SADA 6mm šňůra  skelná pro statické použití jemná 2m</t>
  </si>
  <si>
    <t>S/5500</t>
  </si>
  <si>
    <t>SADA 8mm šňůra  skelná pro statické použití jemná 2m</t>
  </si>
  <si>
    <t>S/5501</t>
  </si>
  <si>
    <t>SADA 10mm šňůra skelná pro statické použití jemná 2m</t>
  </si>
  <si>
    <t>S/5502</t>
  </si>
  <si>
    <t>SADA 12mm šňůra skelná pro statické použití jemná 2m</t>
  </si>
  <si>
    <t>S/5503</t>
  </si>
  <si>
    <t>SADA 13mm šňůra skelná pro statické použití jemná 2m</t>
  </si>
  <si>
    <t>S/5504</t>
  </si>
  <si>
    <t>SADA 14mm šňůra skelná pro statické použití jemná 2m</t>
  </si>
  <si>
    <t>S/612</t>
  </si>
  <si>
    <t>SADA 4x4 2m šňůra bez.skel.pro stat. použ. PS000</t>
  </si>
  <si>
    <t>S/613</t>
  </si>
  <si>
    <t>SADA 6x6 2m šňůra bez.skel.pro stat.použ. PS000</t>
  </si>
  <si>
    <t>S/614</t>
  </si>
  <si>
    <t>SADA 8x8 2m šňůra bez.skel pro stat. použ. PS000</t>
  </si>
  <si>
    <t>S/615</t>
  </si>
  <si>
    <t>SADA 10x10 2m šňůra bez.skel pro stat.použ. PS000</t>
  </si>
  <si>
    <t>S/616</t>
  </si>
  <si>
    <t>SADA 12x12 2m šňůra bez.skel. pro stat.použ. PS000</t>
  </si>
  <si>
    <t>šířka</t>
  </si>
  <si>
    <t>délka</t>
  </si>
  <si>
    <t>hloubka</t>
  </si>
  <si>
    <t>kusů</t>
  </si>
  <si>
    <t>cena celkem za maximální osazení</t>
  </si>
  <si>
    <t>Panel dodáváme osazený dle místa na drátech 3-5ks maximálně od druhu .</t>
  </si>
  <si>
    <t>Cena celkem bez DPH za panel osazený po 1 balení</t>
  </si>
  <si>
    <t>Panel je ZDARMA!   Lze objednat osazený od 2ks vrstev.</t>
  </si>
  <si>
    <t>CENÍK produktů panel těsnící kamnářské šňůry 74x120cm TĚSNĚNÍ NÝVLT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</si>
</sst>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  <charset val="1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2" fontId="2" fillId="0" borderId="0" xfId="0" applyNumberFormat="1" applyFont="1"/>
    <xf numFmtId="0" fontId="4" fillId="0" borderId="0" xfId="0" applyFont="1"/>
    <xf numFmtId="0" fontId="1" fillId="0" borderId="0" xfId="0" applyFont="1"/>
    <xf numFmtId="1" fontId="0" fillId="0" borderId="0" xfId="0" applyNumberFormat="1"/>
    <xf numFmtId="0" fontId="0" fillId="4" borderId="0" xfId="0" applyFill="1"/>
    <xf numFmtId="2" fontId="0" fillId="0" borderId="0" xfId="0" applyNumberFormat="1"/>
    <xf numFmtId="2" fontId="0" fillId="4" borderId="0" xfId="0" applyNumberFormat="1" applyFill="1"/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2" fontId="0" fillId="2" borderId="0" xfId="0" applyNumberFormat="1" applyFill="1"/>
  </cellXfs>
  <cellStyles count="1">
    <cellStyle name="Normální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428624</xdr:colOff>
      <xdr:row>0</xdr:row>
      <xdr:rowOff>66675</xdr:rowOff>
    </xdr:from>
    <xdr:to>
      <xdr:col>12</xdr:col>
      <xdr:colOff>28575</xdr:colOff>
      <xdr:row>4</xdr:row>
      <xdr:rowOff>171451</xdr:rowOff>
    </xdr:to>
    <xdr:pic>
      <xdr:nvPicPr>
        <xdr:cNvPr id="2" name="Obrázek 1" descr="Logo TĚSNĚNÍ NÝVLT s.r.o.">
          <a:extLst>
            <a:ext uri="{FF2B5EF4-FFF2-40B4-BE49-F238E27FC236}">
              <a16:creationId xmlns:a16="http://schemas.microsoft.com/office/drawing/2014/main" id="{4AA8DE18-0F6C-E87D-4450-DC6FDE87C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4" y="66675"/>
          <a:ext cx="942976" cy="9429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1E7F-8278-4D2F-B87D-5AE5305BA4F7}">
  <dimension ref="A2:L47"/>
  <sheetViews>
    <sheetView tabSelected="1" workbookViewId="0">
      <pane xSplit="1" ySplit="6" topLeftCell="B28" activePane="bottomRight" state="frozen"/>
      <selection pane="topRight" activeCell="A2" sqref="A2"/>
      <selection pane="bottomLeft" activeCell="B1" sqref="B1"/>
      <selection pane="bottomRight" activeCell="B2" sqref="B2"/>
    </sheetView>
  </sheetViews>
  <sheetFormatPr defaultRowHeight="15" x14ac:dyDescent="0.25"/>
  <cols>
    <col min="1" max="1" width="8.28515625" style="1" customWidth="1"/>
    <col min="2" max="2" width="66.28515625" customWidth="1"/>
    <col min="3" max="3" width="13.85546875" customWidth="1"/>
    <col min="4" max="4" width="13.5703125" customWidth="1"/>
    <col min="5" max="5" width="5.28515625" customWidth="1"/>
    <col min="6" max="6" width="8.5703125" customWidth="1"/>
    <col min="7" max="7" width="6.140625" customWidth="1"/>
    <col min="8" max="8" width="14.28515625" customWidth="1"/>
    <col min="9" max="9" width="6.85546875" customWidth="1"/>
    <col min="10" max="10" width="7.85546875" customWidth="1"/>
    <col min="11" max="11" width="8.28515625" customWidth="1"/>
    <col min="12" max="12" width="4" customWidth="1"/>
  </cols>
  <sheetData>
    <row r="2" spans="1:12" ht="21" x14ac:dyDescent="0.35">
      <c r="B2" s="3" t="s">
        <v>93</v>
      </c>
    </row>
    <row r="3" spans="1:12" x14ac:dyDescent="0.25">
      <c r="B3" s="4" t="s">
        <v>6</v>
      </c>
    </row>
    <row r="5" spans="1:12" x14ac:dyDescent="0.25">
      <c r="C5" s="2" t="s">
        <v>5</v>
      </c>
      <c r="D5" s="6">
        <v>0</v>
      </c>
      <c r="E5" s="1"/>
      <c r="F5" s="1"/>
    </row>
    <row r="6" spans="1:12" ht="36" customHeight="1" x14ac:dyDescent="0.25">
      <c r="A6" s="9" t="s">
        <v>3</v>
      </c>
      <c r="B6" s="9" t="s">
        <v>4</v>
      </c>
      <c r="C6" s="10" t="s">
        <v>0</v>
      </c>
      <c r="D6" s="11" t="s">
        <v>1</v>
      </c>
      <c r="E6" s="11" t="s">
        <v>88</v>
      </c>
      <c r="F6" s="11"/>
      <c r="G6" s="11"/>
      <c r="H6" s="11" t="s">
        <v>2</v>
      </c>
      <c r="I6" s="11" t="s">
        <v>85</v>
      </c>
      <c r="J6" s="11" t="s">
        <v>86</v>
      </c>
      <c r="K6" s="11" t="s">
        <v>87</v>
      </c>
      <c r="L6" s="11"/>
    </row>
    <row r="7" spans="1:12" x14ac:dyDescent="0.25">
      <c r="A7" t="s">
        <v>7</v>
      </c>
      <c r="B7" t="s">
        <v>8</v>
      </c>
      <c r="C7" s="7">
        <v>72.5</v>
      </c>
      <c r="D7" s="8">
        <f>C7*((100-$D$5)/100)</f>
        <v>72.5</v>
      </c>
      <c r="E7" s="6">
        <v>5</v>
      </c>
      <c r="F7" s="8">
        <f>D7*E7</f>
        <v>362.5</v>
      </c>
      <c r="G7" t="s">
        <v>9</v>
      </c>
      <c r="H7" s="5">
        <v>8595137054979</v>
      </c>
      <c r="I7">
        <v>6</v>
      </c>
      <c r="J7">
        <v>8</v>
      </c>
      <c r="K7">
        <v>0.3</v>
      </c>
      <c r="L7" t="s">
        <v>10</v>
      </c>
    </row>
    <row r="8" spans="1:12" x14ac:dyDescent="0.25">
      <c r="A8" t="s">
        <v>11</v>
      </c>
      <c r="B8" t="s">
        <v>12</v>
      </c>
      <c r="C8" s="7">
        <v>82.8</v>
      </c>
      <c r="D8" s="8">
        <f t="shared" ref="D8:D45" si="0">C8*((100-$D$5)/100)</f>
        <v>82.8</v>
      </c>
      <c r="E8" s="6">
        <v>5</v>
      </c>
      <c r="F8" s="8">
        <f t="shared" ref="F8:F44" si="1">D8*E8</f>
        <v>414</v>
      </c>
      <c r="G8" t="s">
        <v>9</v>
      </c>
      <c r="H8" s="5">
        <v>8595137054986</v>
      </c>
      <c r="I8">
        <v>6</v>
      </c>
      <c r="J8">
        <v>8</v>
      </c>
      <c r="K8">
        <v>0.3</v>
      </c>
      <c r="L8" t="s">
        <v>10</v>
      </c>
    </row>
    <row r="9" spans="1:12" x14ac:dyDescent="0.25">
      <c r="A9" t="s">
        <v>13</v>
      </c>
      <c r="B9" t="s">
        <v>14</v>
      </c>
      <c r="C9" s="7">
        <v>50</v>
      </c>
      <c r="D9" s="8">
        <f t="shared" si="0"/>
        <v>50</v>
      </c>
      <c r="E9" s="6">
        <v>5</v>
      </c>
      <c r="F9" s="8">
        <f t="shared" si="1"/>
        <v>250</v>
      </c>
      <c r="G9" t="s">
        <v>9</v>
      </c>
      <c r="H9" s="5">
        <v>8595137038870</v>
      </c>
      <c r="I9">
        <v>7</v>
      </c>
      <c r="J9">
        <v>10</v>
      </c>
      <c r="K9">
        <v>0.08</v>
      </c>
      <c r="L9" t="s">
        <v>10</v>
      </c>
    </row>
    <row r="10" spans="1:12" x14ac:dyDescent="0.25">
      <c r="A10" t="s">
        <v>15</v>
      </c>
      <c r="B10" t="s">
        <v>16</v>
      </c>
      <c r="C10" s="7">
        <v>51</v>
      </c>
      <c r="D10" s="8">
        <f t="shared" si="0"/>
        <v>51</v>
      </c>
      <c r="E10" s="6">
        <v>5</v>
      </c>
      <c r="F10" s="8">
        <f t="shared" si="1"/>
        <v>255</v>
      </c>
      <c r="G10" t="s">
        <v>9</v>
      </c>
      <c r="H10" s="5">
        <v>8595137006176</v>
      </c>
      <c r="I10">
        <v>8</v>
      </c>
      <c r="J10">
        <v>12</v>
      </c>
      <c r="K10">
        <v>0.1</v>
      </c>
      <c r="L10" t="s">
        <v>10</v>
      </c>
    </row>
    <row r="11" spans="1:12" x14ac:dyDescent="0.25">
      <c r="A11" t="s">
        <v>17</v>
      </c>
      <c r="B11" t="s">
        <v>18</v>
      </c>
      <c r="C11" s="7">
        <v>59</v>
      </c>
      <c r="D11" s="8">
        <f t="shared" si="0"/>
        <v>59</v>
      </c>
      <c r="E11" s="6">
        <v>5</v>
      </c>
      <c r="F11" s="8">
        <f t="shared" si="1"/>
        <v>295</v>
      </c>
      <c r="G11" t="s">
        <v>9</v>
      </c>
      <c r="H11" s="5">
        <v>8595137006183</v>
      </c>
      <c r="I11">
        <v>10</v>
      </c>
      <c r="J11">
        <v>15</v>
      </c>
      <c r="K11">
        <v>0.12</v>
      </c>
      <c r="L11" t="s">
        <v>10</v>
      </c>
    </row>
    <row r="12" spans="1:12" x14ac:dyDescent="0.25">
      <c r="A12" t="s">
        <v>19</v>
      </c>
      <c r="B12" t="s">
        <v>20</v>
      </c>
      <c r="C12" s="7">
        <v>86</v>
      </c>
      <c r="D12" s="8">
        <f t="shared" si="0"/>
        <v>86</v>
      </c>
      <c r="E12" s="6">
        <v>5</v>
      </c>
      <c r="F12" s="8">
        <f t="shared" si="1"/>
        <v>430</v>
      </c>
      <c r="G12" t="s">
        <v>9</v>
      </c>
      <c r="H12" s="5">
        <v>8595137006190</v>
      </c>
      <c r="I12">
        <v>10</v>
      </c>
      <c r="J12">
        <v>15</v>
      </c>
      <c r="K12">
        <v>0.15</v>
      </c>
      <c r="L12" t="s">
        <v>10</v>
      </c>
    </row>
    <row r="13" spans="1:12" x14ac:dyDescent="0.25">
      <c r="A13" t="s">
        <v>21</v>
      </c>
      <c r="B13" t="s">
        <v>22</v>
      </c>
      <c r="C13" s="7">
        <v>64</v>
      </c>
      <c r="D13" s="8">
        <f t="shared" si="0"/>
        <v>64</v>
      </c>
      <c r="E13" s="6">
        <v>5</v>
      </c>
      <c r="F13" s="8">
        <f t="shared" si="1"/>
        <v>320</v>
      </c>
      <c r="G13" t="s">
        <v>9</v>
      </c>
      <c r="H13" s="5">
        <v>8595137054818</v>
      </c>
      <c r="I13">
        <v>8</v>
      </c>
      <c r="J13">
        <v>12</v>
      </c>
      <c r="K13">
        <v>0.18</v>
      </c>
      <c r="L13" t="s">
        <v>10</v>
      </c>
    </row>
    <row r="14" spans="1:12" x14ac:dyDescent="0.25">
      <c r="A14" t="s">
        <v>23</v>
      </c>
      <c r="B14" t="s">
        <v>24</v>
      </c>
      <c r="C14" s="7">
        <v>82</v>
      </c>
      <c r="D14" s="8">
        <f t="shared" si="0"/>
        <v>82</v>
      </c>
      <c r="E14" s="6">
        <v>5</v>
      </c>
      <c r="F14" s="8">
        <f t="shared" si="1"/>
        <v>410</v>
      </c>
      <c r="G14" t="s">
        <v>9</v>
      </c>
      <c r="H14" s="5">
        <v>8595137054825</v>
      </c>
      <c r="I14">
        <v>10</v>
      </c>
      <c r="J14">
        <v>15</v>
      </c>
      <c r="K14">
        <v>0.25</v>
      </c>
      <c r="L14" t="s">
        <v>10</v>
      </c>
    </row>
    <row r="15" spans="1:12" x14ac:dyDescent="0.25">
      <c r="A15" t="s">
        <v>25</v>
      </c>
      <c r="B15" t="s">
        <v>26</v>
      </c>
      <c r="C15" s="7">
        <v>42.3</v>
      </c>
      <c r="D15" s="8">
        <f t="shared" si="0"/>
        <v>42.3</v>
      </c>
      <c r="E15" s="6">
        <v>4</v>
      </c>
      <c r="F15" s="8">
        <f t="shared" si="1"/>
        <v>169.2</v>
      </c>
      <c r="G15" t="s">
        <v>9</v>
      </c>
      <c r="H15" s="5">
        <v>8595137054849</v>
      </c>
      <c r="I15">
        <v>8</v>
      </c>
      <c r="J15">
        <v>12</v>
      </c>
      <c r="K15">
        <v>0.2</v>
      </c>
      <c r="L15" t="s">
        <v>10</v>
      </c>
    </row>
    <row r="16" spans="1:12" x14ac:dyDescent="0.25">
      <c r="A16" t="s">
        <v>27</v>
      </c>
      <c r="B16" t="s">
        <v>28</v>
      </c>
      <c r="C16" s="7">
        <v>64.900000000000006</v>
      </c>
      <c r="D16" s="8">
        <f t="shared" si="0"/>
        <v>64.900000000000006</v>
      </c>
      <c r="E16" s="6">
        <v>4</v>
      </c>
      <c r="F16" s="8">
        <f t="shared" si="1"/>
        <v>259.60000000000002</v>
      </c>
      <c r="G16" t="s">
        <v>9</v>
      </c>
      <c r="H16" s="5">
        <v>8595137054856</v>
      </c>
      <c r="I16">
        <v>10</v>
      </c>
      <c r="J16">
        <v>15</v>
      </c>
      <c r="K16">
        <v>0.3</v>
      </c>
      <c r="L16" t="s">
        <v>10</v>
      </c>
    </row>
    <row r="17" spans="1:12" x14ac:dyDescent="0.25">
      <c r="A17" t="s">
        <v>29</v>
      </c>
      <c r="B17" t="s">
        <v>30</v>
      </c>
      <c r="C17" s="7">
        <v>77.400000000000006</v>
      </c>
      <c r="D17" s="8">
        <f t="shared" si="0"/>
        <v>77.400000000000006</v>
      </c>
      <c r="E17" s="6">
        <v>4</v>
      </c>
      <c r="F17" s="8">
        <f t="shared" si="1"/>
        <v>309.60000000000002</v>
      </c>
      <c r="G17" t="s">
        <v>9</v>
      </c>
      <c r="H17" s="5">
        <v>8595137054863</v>
      </c>
      <c r="I17">
        <v>10</v>
      </c>
      <c r="J17">
        <v>15</v>
      </c>
      <c r="K17">
        <v>0.35</v>
      </c>
      <c r="L17" t="s">
        <v>10</v>
      </c>
    </row>
    <row r="18" spans="1:12" x14ac:dyDescent="0.25">
      <c r="A18" t="s">
        <v>31</v>
      </c>
      <c r="B18" t="s">
        <v>32</v>
      </c>
      <c r="C18" s="7">
        <v>83.3</v>
      </c>
      <c r="D18" s="8">
        <f t="shared" si="0"/>
        <v>83.3</v>
      </c>
      <c r="E18" s="6">
        <v>4</v>
      </c>
      <c r="F18" s="8">
        <f t="shared" si="1"/>
        <v>333.2</v>
      </c>
      <c r="G18" t="s">
        <v>9</v>
      </c>
      <c r="H18" s="5">
        <v>8595137054870</v>
      </c>
      <c r="I18">
        <v>12</v>
      </c>
      <c r="J18">
        <v>18</v>
      </c>
      <c r="K18">
        <v>0.4</v>
      </c>
      <c r="L18" t="s">
        <v>10</v>
      </c>
    </row>
    <row r="19" spans="1:12" x14ac:dyDescent="0.25">
      <c r="A19" t="s">
        <v>33</v>
      </c>
      <c r="B19" t="s">
        <v>34</v>
      </c>
      <c r="C19" s="7">
        <v>99.5</v>
      </c>
      <c r="D19" s="8">
        <f t="shared" si="0"/>
        <v>99.5</v>
      </c>
      <c r="E19" s="6">
        <v>3</v>
      </c>
      <c r="F19" s="8">
        <f t="shared" si="1"/>
        <v>298.5</v>
      </c>
      <c r="G19" t="s">
        <v>9</v>
      </c>
      <c r="H19" s="5">
        <v>8595137054887</v>
      </c>
      <c r="I19">
        <v>12</v>
      </c>
      <c r="J19">
        <v>18</v>
      </c>
      <c r="K19">
        <v>0.5</v>
      </c>
      <c r="L19" t="s">
        <v>10</v>
      </c>
    </row>
    <row r="20" spans="1:12" x14ac:dyDescent="0.25">
      <c r="A20" t="s">
        <v>35</v>
      </c>
      <c r="B20" t="s">
        <v>36</v>
      </c>
      <c r="C20" s="7">
        <v>121.4</v>
      </c>
      <c r="D20" s="8">
        <f t="shared" si="0"/>
        <v>121.4</v>
      </c>
      <c r="E20" s="6">
        <v>3</v>
      </c>
      <c r="F20" s="8">
        <f t="shared" si="1"/>
        <v>364.20000000000005</v>
      </c>
      <c r="G20" t="s">
        <v>9</v>
      </c>
      <c r="H20" s="5">
        <v>8595137054894</v>
      </c>
      <c r="I20">
        <v>12</v>
      </c>
      <c r="J20">
        <v>18</v>
      </c>
      <c r="K20">
        <v>0.6</v>
      </c>
      <c r="L20" t="s">
        <v>10</v>
      </c>
    </row>
    <row r="21" spans="1:12" x14ac:dyDescent="0.25">
      <c r="A21" t="s">
        <v>37</v>
      </c>
      <c r="B21" t="s">
        <v>38</v>
      </c>
      <c r="C21" s="7">
        <v>49</v>
      </c>
      <c r="D21" s="8">
        <f t="shared" si="0"/>
        <v>49</v>
      </c>
      <c r="E21" s="6">
        <v>5</v>
      </c>
      <c r="F21" s="8">
        <f t="shared" si="1"/>
        <v>245</v>
      </c>
      <c r="G21" t="s">
        <v>9</v>
      </c>
      <c r="H21" s="5">
        <v>8595137054832</v>
      </c>
      <c r="I21">
        <v>7</v>
      </c>
      <c r="J21">
        <v>10</v>
      </c>
      <c r="K21">
        <v>0.3</v>
      </c>
      <c r="L21" t="s">
        <v>10</v>
      </c>
    </row>
    <row r="22" spans="1:12" x14ac:dyDescent="0.25">
      <c r="A22" t="s">
        <v>39</v>
      </c>
      <c r="B22" t="s">
        <v>40</v>
      </c>
      <c r="C22" s="7">
        <v>86</v>
      </c>
      <c r="D22" s="8">
        <f t="shared" si="0"/>
        <v>86</v>
      </c>
      <c r="E22" s="6">
        <v>5</v>
      </c>
      <c r="F22" s="8">
        <f t="shared" si="1"/>
        <v>430</v>
      </c>
      <c r="G22" t="s">
        <v>9</v>
      </c>
      <c r="H22" s="5">
        <v>8595137048404</v>
      </c>
      <c r="I22">
        <v>10</v>
      </c>
      <c r="J22">
        <v>15</v>
      </c>
      <c r="K22">
        <v>0.35</v>
      </c>
      <c r="L22" t="s">
        <v>10</v>
      </c>
    </row>
    <row r="23" spans="1:12" x14ac:dyDescent="0.25">
      <c r="A23" t="s">
        <v>41</v>
      </c>
      <c r="B23" t="s">
        <v>42</v>
      </c>
      <c r="C23" s="7">
        <v>91</v>
      </c>
      <c r="D23" s="8">
        <f t="shared" si="0"/>
        <v>91</v>
      </c>
      <c r="E23" s="6">
        <v>5</v>
      </c>
      <c r="F23" s="8">
        <f t="shared" si="1"/>
        <v>455</v>
      </c>
      <c r="G23" t="s">
        <v>9</v>
      </c>
      <c r="H23" s="5">
        <v>8595137048411</v>
      </c>
      <c r="I23">
        <v>10</v>
      </c>
      <c r="J23">
        <v>15</v>
      </c>
      <c r="K23">
        <v>0.35</v>
      </c>
      <c r="L23" t="s">
        <v>10</v>
      </c>
    </row>
    <row r="24" spans="1:12" x14ac:dyDescent="0.25">
      <c r="A24" t="s">
        <v>43</v>
      </c>
      <c r="B24" t="s">
        <v>44</v>
      </c>
      <c r="C24" s="7">
        <v>95</v>
      </c>
      <c r="D24" s="8">
        <f t="shared" si="0"/>
        <v>95</v>
      </c>
      <c r="E24" s="6">
        <v>5</v>
      </c>
      <c r="F24" s="8">
        <f t="shared" si="1"/>
        <v>475</v>
      </c>
      <c r="G24" t="s">
        <v>9</v>
      </c>
      <c r="H24" s="5">
        <v>8595137048428</v>
      </c>
      <c r="I24">
        <v>12</v>
      </c>
      <c r="J24">
        <v>18</v>
      </c>
      <c r="K24">
        <v>0.4</v>
      </c>
      <c r="L24" t="s">
        <v>10</v>
      </c>
    </row>
    <row r="25" spans="1:12" x14ac:dyDescent="0.25">
      <c r="A25" t="s">
        <v>45</v>
      </c>
      <c r="B25" t="s">
        <v>46</v>
      </c>
      <c r="C25" s="7">
        <v>103</v>
      </c>
      <c r="D25" s="8">
        <f t="shared" si="0"/>
        <v>103</v>
      </c>
      <c r="E25" s="6">
        <v>5</v>
      </c>
      <c r="F25" s="8">
        <f t="shared" si="1"/>
        <v>515</v>
      </c>
      <c r="G25" t="s">
        <v>9</v>
      </c>
      <c r="H25" s="5">
        <v>8595137048435</v>
      </c>
      <c r="I25">
        <v>12</v>
      </c>
      <c r="J25">
        <v>18</v>
      </c>
      <c r="K25">
        <v>0.45</v>
      </c>
      <c r="L25" t="s">
        <v>10</v>
      </c>
    </row>
    <row r="26" spans="1:12" x14ac:dyDescent="0.25">
      <c r="A26" t="s">
        <v>47</v>
      </c>
      <c r="B26" t="s">
        <v>48</v>
      </c>
      <c r="C26" s="7">
        <v>122</v>
      </c>
      <c r="D26" s="8">
        <f t="shared" si="0"/>
        <v>122</v>
      </c>
      <c r="E26" s="6">
        <v>4</v>
      </c>
      <c r="F26" s="8">
        <f t="shared" si="1"/>
        <v>488</v>
      </c>
      <c r="G26" t="s">
        <v>9</v>
      </c>
      <c r="H26" s="5">
        <v>8595137048442</v>
      </c>
      <c r="I26">
        <v>12</v>
      </c>
      <c r="J26">
        <v>18</v>
      </c>
      <c r="K26">
        <v>0.5</v>
      </c>
      <c r="L26" t="s">
        <v>10</v>
      </c>
    </row>
    <row r="27" spans="1:12" x14ac:dyDescent="0.25">
      <c r="A27" t="s">
        <v>49</v>
      </c>
      <c r="B27" t="s">
        <v>50</v>
      </c>
      <c r="C27" s="7">
        <v>137</v>
      </c>
      <c r="D27" s="8">
        <f t="shared" si="0"/>
        <v>137</v>
      </c>
      <c r="E27" s="6">
        <v>4</v>
      </c>
      <c r="F27" s="8">
        <f t="shared" si="1"/>
        <v>548</v>
      </c>
      <c r="G27" t="s">
        <v>9</v>
      </c>
      <c r="H27" s="5">
        <v>8595137048459</v>
      </c>
      <c r="I27">
        <v>16</v>
      </c>
      <c r="J27">
        <v>22</v>
      </c>
      <c r="K27">
        <v>0.4</v>
      </c>
      <c r="L27" t="s">
        <v>10</v>
      </c>
    </row>
    <row r="28" spans="1:12" x14ac:dyDescent="0.25">
      <c r="A28" t="s">
        <v>51</v>
      </c>
      <c r="B28" t="s">
        <v>52</v>
      </c>
      <c r="C28" s="7">
        <v>36</v>
      </c>
      <c r="D28" s="8">
        <f t="shared" si="0"/>
        <v>36</v>
      </c>
      <c r="E28" s="1">
        <v>5</v>
      </c>
      <c r="F28" s="14">
        <f t="shared" si="1"/>
        <v>180</v>
      </c>
      <c r="G28" t="s">
        <v>9</v>
      </c>
      <c r="H28" s="5">
        <v>8595137038764</v>
      </c>
      <c r="I28">
        <v>8</v>
      </c>
      <c r="J28">
        <v>12</v>
      </c>
      <c r="K28">
        <v>0.35</v>
      </c>
      <c r="L28" t="s">
        <v>10</v>
      </c>
    </row>
    <row r="29" spans="1:12" x14ac:dyDescent="0.25">
      <c r="A29" t="s">
        <v>53</v>
      </c>
      <c r="B29" t="s">
        <v>54</v>
      </c>
      <c r="C29" s="7">
        <v>45</v>
      </c>
      <c r="D29" s="8">
        <f t="shared" si="0"/>
        <v>45</v>
      </c>
      <c r="E29" s="1">
        <v>5</v>
      </c>
      <c r="F29" s="14">
        <f t="shared" si="1"/>
        <v>225</v>
      </c>
      <c r="G29" t="s">
        <v>9</v>
      </c>
      <c r="H29" s="5">
        <v>8595137038771</v>
      </c>
      <c r="I29">
        <v>10</v>
      </c>
      <c r="J29">
        <v>15</v>
      </c>
      <c r="K29">
        <v>0.35</v>
      </c>
      <c r="L29" t="s">
        <v>10</v>
      </c>
    </row>
    <row r="30" spans="1:12" x14ac:dyDescent="0.25">
      <c r="A30" t="s">
        <v>55</v>
      </c>
      <c r="B30" t="s">
        <v>56</v>
      </c>
      <c r="C30" s="7">
        <v>53</v>
      </c>
      <c r="D30" s="8">
        <f t="shared" si="0"/>
        <v>53</v>
      </c>
      <c r="E30" s="1">
        <v>5</v>
      </c>
      <c r="F30" s="14">
        <f t="shared" si="1"/>
        <v>265</v>
      </c>
      <c r="G30" t="s">
        <v>9</v>
      </c>
      <c r="H30" s="5">
        <v>8595137038788</v>
      </c>
      <c r="I30">
        <v>12</v>
      </c>
      <c r="J30">
        <v>18</v>
      </c>
      <c r="K30">
        <v>0.4</v>
      </c>
      <c r="L30" t="s">
        <v>10</v>
      </c>
    </row>
    <row r="31" spans="1:12" x14ac:dyDescent="0.25">
      <c r="A31" t="s">
        <v>57</v>
      </c>
      <c r="B31" t="s">
        <v>58</v>
      </c>
      <c r="C31" s="7">
        <v>61</v>
      </c>
      <c r="D31" s="8">
        <f t="shared" si="0"/>
        <v>61</v>
      </c>
      <c r="E31" s="1">
        <v>5</v>
      </c>
      <c r="F31" s="14">
        <f t="shared" si="1"/>
        <v>305</v>
      </c>
      <c r="G31" t="s">
        <v>9</v>
      </c>
      <c r="H31" s="5">
        <v>8595137038795</v>
      </c>
      <c r="I31">
        <v>12</v>
      </c>
      <c r="J31">
        <v>18</v>
      </c>
      <c r="K31">
        <v>0.45</v>
      </c>
      <c r="L31" t="s">
        <v>10</v>
      </c>
    </row>
    <row r="32" spans="1:12" x14ac:dyDescent="0.25">
      <c r="A32" t="s">
        <v>59</v>
      </c>
      <c r="B32" t="s">
        <v>60</v>
      </c>
      <c r="C32" s="7">
        <v>97</v>
      </c>
      <c r="D32" s="8">
        <f t="shared" si="0"/>
        <v>97</v>
      </c>
      <c r="E32" s="1">
        <v>4</v>
      </c>
      <c r="F32" s="14">
        <f t="shared" si="1"/>
        <v>388</v>
      </c>
      <c r="G32" t="s">
        <v>9</v>
      </c>
      <c r="H32" s="5">
        <v>8595137038801</v>
      </c>
      <c r="I32">
        <v>12</v>
      </c>
      <c r="J32">
        <v>18</v>
      </c>
      <c r="K32">
        <v>0.5</v>
      </c>
      <c r="L32" t="s">
        <v>10</v>
      </c>
    </row>
    <row r="33" spans="1:12" x14ac:dyDescent="0.25">
      <c r="A33" t="s">
        <v>61</v>
      </c>
      <c r="B33" t="s">
        <v>62</v>
      </c>
      <c r="C33" s="7">
        <v>115</v>
      </c>
      <c r="D33" s="8">
        <f t="shared" si="0"/>
        <v>115</v>
      </c>
      <c r="E33" s="1">
        <v>3</v>
      </c>
      <c r="F33" s="14">
        <f t="shared" si="1"/>
        <v>345</v>
      </c>
      <c r="G33" t="s">
        <v>9</v>
      </c>
      <c r="H33" s="5">
        <v>8595137038818</v>
      </c>
      <c r="I33">
        <v>16</v>
      </c>
      <c r="J33">
        <v>22</v>
      </c>
      <c r="K33">
        <v>0.5</v>
      </c>
      <c r="L33" t="s">
        <v>10</v>
      </c>
    </row>
    <row r="34" spans="1:12" x14ac:dyDescent="0.25">
      <c r="A34" t="s">
        <v>63</v>
      </c>
      <c r="B34" t="s">
        <v>64</v>
      </c>
      <c r="C34" s="7">
        <v>91.4</v>
      </c>
      <c r="D34" s="8">
        <f t="shared" si="0"/>
        <v>91.4</v>
      </c>
      <c r="E34" s="1">
        <v>5</v>
      </c>
      <c r="F34" s="14">
        <f t="shared" si="1"/>
        <v>457</v>
      </c>
      <c r="G34" t="s">
        <v>9</v>
      </c>
      <c r="H34" s="5">
        <v>8595137054993</v>
      </c>
      <c r="I34">
        <v>6</v>
      </c>
      <c r="J34">
        <v>8</v>
      </c>
      <c r="K34">
        <v>1</v>
      </c>
      <c r="L34" t="s">
        <v>10</v>
      </c>
    </row>
    <row r="35" spans="1:12" x14ac:dyDescent="0.25">
      <c r="A35" t="s">
        <v>65</v>
      </c>
      <c r="B35" t="s">
        <v>66</v>
      </c>
      <c r="C35" s="7">
        <v>103.4</v>
      </c>
      <c r="D35" s="8">
        <f t="shared" si="0"/>
        <v>103.4</v>
      </c>
      <c r="E35" s="1">
        <v>5</v>
      </c>
      <c r="F35" s="14">
        <f t="shared" si="1"/>
        <v>517</v>
      </c>
      <c r="G35" t="s">
        <v>9</v>
      </c>
      <c r="H35" s="5">
        <v>8595137055006</v>
      </c>
      <c r="I35">
        <v>6</v>
      </c>
      <c r="J35">
        <v>8</v>
      </c>
      <c r="K35">
        <v>1</v>
      </c>
      <c r="L35" t="s">
        <v>10</v>
      </c>
    </row>
    <row r="36" spans="1:12" x14ac:dyDescent="0.25">
      <c r="A36" t="s">
        <v>67</v>
      </c>
      <c r="B36" t="s">
        <v>68</v>
      </c>
      <c r="C36" s="7">
        <v>127.4</v>
      </c>
      <c r="D36" s="8">
        <f t="shared" si="0"/>
        <v>127.4</v>
      </c>
      <c r="E36" s="1">
        <v>4</v>
      </c>
      <c r="F36" s="14">
        <f t="shared" si="1"/>
        <v>509.6</v>
      </c>
      <c r="G36" t="s">
        <v>9</v>
      </c>
      <c r="H36" s="5">
        <v>8595137055013</v>
      </c>
      <c r="I36">
        <v>6</v>
      </c>
      <c r="J36">
        <v>8</v>
      </c>
      <c r="K36">
        <v>1</v>
      </c>
      <c r="L36" t="s">
        <v>10</v>
      </c>
    </row>
    <row r="37" spans="1:12" x14ac:dyDescent="0.25">
      <c r="A37" t="s">
        <v>69</v>
      </c>
      <c r="B37" t="s">
        <v>70</v>
      </c>
      <c r="C37" s="7">
        <v>156.19999999999999</v>
      </c>
      <c r="D37" s="8">
        <f t="shared" si="0"/>
        <v>156.19999999999999</v>
      </c>
      <c r="E37" s="1">
        <v>4</v>
      </c>
      <c r="F37" s="14">
        <f t="shared" si="1"/>
        <v>624.79999999999995</v>
      </c>
      <c r="G37" t="s">
        <v>9</v>
      </c>
      <c r="H37" s="5">
        <v>8595137055020</v>
      </c>
      <c r="I37">
        <v>6</v>
      </c>
      <c r="J37">
        <v>8</v>
      </c>
      <c r="K37">
        <v>1.5</v>
      </c>
      <c r="L37" t="s">
        <v>10</v>
      </c>
    </row>
    <row r="38" spans="1:12" x14ac:dyDescent="0.25">
      <c r="A38" t="s">
        <v>71</v>
      </c>
      <c r="B38" t="s">
        <v>72</v>
      </c>
      <c r="C38" s="7">
        <v>180.2</v>
      </c>
      <c r="D38" s="8">
        <f t="shared" si="0"/>
        <v>180.2</v>
      </c>
      <c r="E38" s="1">
        <v>4</v>
      </c>
      <c r="F38" s="14">
        <f t="shared" si="1"/>
        <v>720.8</v>
      </c>
      <c r="G38" t="s">
        <v>9</v>
      </c>
      <c r="H38" s="5">
        <v>8595137055037</v>
      </c>
      <c r="I38">
        <v>7</v>
      </c>
      <c r="J38">
        <v>10</v>
      </c>
      <c r="K38">
        <v>1.5</v>
      </c>
      <c r="L38" t="s">
        <v>10</v>
      </c>
    </row>
    <row r="39" spans="1:12" x14ac:dyDescent="0.25">
      <c r="A39" t="s">
        <v>73</v>
      </c>
      <c r="B39" t="s">
        <v>74</v>
      </c>
      <c r="C39" s="7">
        <v>204.2</v>
      </c>
      <c r="D39" s="8">
        <f t="shared" si="0"/>
        <v>204.2</v>
      </c>
      <c r="E39" s="1">
        <v>4</v>
      </c>
      <c r="F39" s="14">
        <f t="shared" si="1"/>
        <v>816.8</v>
      </c>
      <c r="G39" t="s">
        <v>9</v>
      </c>
      <c r="H39" s="5">
        <v>8595137055044</v>
      </c>
      <c r="I39">
        <v>7</v>
      </c>
      <c r="J39">
        <v>10</v>
      </c>
      <c r="K39">
        <v>2</v>
      </c>
      <c r="L39" t="s">
        <v>10</v>
      </c>
    </row>
    <row r="40" spans="1:12" x14ac:dyDescent="0.25">
      <c r="A40" t="s">
        <v>75</v>
      </c>
      <c r="B40" t="s">
        <v>76</v>
      </c>
      <c r="C40" s="7">
        <v>29</v>
      </c>
      <c r="D40" s="8">
        <f t="shared" si="0"/>
        <v>29</v>
      </c>
      <c r="E40" s="1">
        <v>5</v>
      </c>
      <c r="F40" s="14">
        <f t="shared" si="1"/>
        <v>145</v>
      </c>
      <c r="G40" t="s">
        <v>9</v>
      </c>
      <c r="H40" s="5">
        <v>8595137006121</v>
      </c>
      <c r="I40">
        <v>6</v>
      </c>
      <c r="J40">
        <v>8</v>
      </c>
      <c r="K40">
        <v>0.8</v>
      </c>
      <c r="L40" t="s">
        <v>10</v>
      </c>
    </row>
    <row r="41" spans="1:12" x14ac:dyDescent="0.25">
      <c r="A41" t="s">
        <v>77</v>
      </c>
      <c r="B41" t="s">
        <v>78</v>
      </c>
      <c r="C41" s="7">
        <v>48</v>
      </c>
      <c r="D41" s="8">
        <f t="shared" si="0"/>
        <v>48</v>
      </c>
      <c r="E41" s="1">
        <v>5</v>
      </c>
      <c r="F41" s="14">
        <f t="shared" si="1"/>
        <v>240</v>
      </c>
      <c r="G41" t="s">
        <v>9</v>
      </c>
      <c r="H41" s="5">
        <v>8595137006138</v>
      </c>
      <c r="I41">
        <v>6</v>
      </c>
      <c r="J41">
        <v>8</v>
      </c>
      <c r="K41">
        <v>1</v>
      </c>
      <c r="L41" t="s">
        <v>10</v>
      </c>
    </row>
    <row r="42" spans="1:12" x14ac:dyDescent="0.25">
      <c r="A42" t="s">
        <v>79</v>
      </c>
      <c r="B42" t="s">
        <v>80</v>
      </c>
      <c r="C42" s="7">
        <v>70</v>
      </c>
      <c r="D42" s="8">
        <f t="shared" si="0"/>
        <v>70</v>
      </c>
      <c r="E42" s="1">
        <v>4</v>
      </c>
      <c r="F42" s="14">
        <f t="shared" si="1"/>
        <v>280</v>
      </c>
      <c r="G42" t="s">
        <v>9</v>
      </c>
      <c r="H42" s="5">
        <v>8595137006145</v>
      </c>
      <c r="I42">
        <v>6</v>
      </c>
      <c r="J42">
        <v>8</v>
      </c>
      <c r="K42">
        <v>1</v>
      </c>
      <c r="L42" t="s">
        <v>10</v>
      </c>
    </row>
    <row r="43" spans="1:12" x14ac:dyDescent="0.25">
      <c r="A43" t="s">
        <v>81</v>
      </c>
      <c r="B43" t="s">
        <v>82</v>
      </c>
      <c r="C43" s="7">
        <v>81</v>
      </c>
      <c r="D43" s="8">
        <f t="shared" si="0"/>
        <v>81</v>
      </c>
      <c r="E43" s="1">
        <v>4</v>
      </c>
      <c r="F43" s="14">
        <f t="shared" si="1"/>
        <v>324</v>
      </c>
      <c r="G43" t="s">
        <v>9</v>
      </c>
      <c r="H43" s="5">
        <v>8595137006152</v>
      </c>
      <c r="I43">
        <v>6</v>
      </c>
      <c r="J43">
        <v>8</v>
      </c>
      <c r="K43">
        <v>1.5</v>
      </c>
      <c r="L43" t="s">
        <v>10</v>
      </c>
    </row>
    <row r="44" spans="1:12" x14ac:dyDescent="0.25">
      <c r="A44" t="s">
        <v>83</v>
      </c>
      <c r="B44" t="s">
        <v>84</v>
      </c>
      <c r="C44" s="7">
        <v>106</v>
      </c>
      <c r="D44" s="8">
        <f t="shared" si="0"/>
        <v>106</v>
      </c>
      <c r="E44" s="1">
        <v>4</v>
      </c>
      <c r="F44" s="14">
        <f t="shared" si="1"/>
        <v>424</v>
      </c>
      <c r="G44" t="s">
        <v>9</v>
      </c>
      <c r="H44" s="5">
        <v>8595137006169</v>
      </c>
      <c r="I44">
        <v>6</v>
      </c>
      <c r="J44">
        <v>8</v>
      </c>
      <c r="K44">
        <v>2</v>
      </c>
      <c r="L44" t="s">
        <v>10</v>
      </c>
    </row>
    <row r="45" spans="1:12" x14ac:dyDescent="0.25">
      <c r="B45" s="12" t="s">
        <v>91</v>
      </c>
      <c r="C45" s="7">
        <v>3322.9</v>
      </c>
      <c r="D45" s="8">
        <f t="shared" si="0"/>
        <v>3322.9</v>
      </c>
      <c r="E45" s="1"/>
      <c r="F45" s="14">
        <f>SUM(F7:F44)</f>
        <v>14393.799999999997</v>
      </c>
    </row>
    <row r="46" spans="1:12" x14ac:dyDescent="0.25">
      <c r="B46" s="12" t="s">
        <v>90</v>
      </c>
      <c r="F46" s="12" t="s">
        <v>89</v>
      </c>
    </row>
    <row r="47" spans="1:12" ht="21" x14ac:dyDescent="0.35">
      <c r="B47" s="13" t="s">
        <v>92</v>
      </c>
    </row>
  </sheetData>
  <autoFilter ref="A6:D6" xr:uid="{9B851E7F-8278-4D2F-B87D-5AE5305BA4F7}"/>
  <pageMargins left="0.5" right="0.5" top="1" bottom="1" header="0.5" footer="0.5"/>
  <pageSetup orientation="portrait" useFirstPageNumber="1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Ceny produktů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Fakturace</dc:creator>
  <dc:description/>
  <cp:lastModifiedBy>Josef Nývlt</cp:lastModifiedBy>
  <cp:revision>0</cp:revision>
  <dcterms:created xsi:type="dcterms:W3CDTF">2026-01-09T10:12:25Z</dcterms:created>
  <dcterms:modified xsi:type="dcterms:W3CDTF">2026-02-19T11:07:12Z</dcterms:modified>
</cp:coreProperties>
</file>